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A5EB61D3-88DE-4345-B4E8-323EBD6A0CA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FO" sheetId="1" r:id="rId1"/>
    <sheet name="PF.51.01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7" i="2"/>
  <c r="F11" i="2"/>
  <c r="G9" i="2" l="1"/>
  <c r="G18" i="2"/>
  <c r="G17" i="2"/>
  <c r="G15" i="2"/>
  <c r="G14" i="2"/>
  <c r="G13" i="2"/>
  <c r="G12" i="2"/>
  <c r="G16" i="2"/>
  <c r="G10" i="2"/>
  <c r="G8" i="2"/>
  <c r="G11" i="2"/>
  <c r="G7" i="2" l="1"/>
</calcChain>
</file>

<file path=xl/sharedStrings.xml><?xml version="1.0" encoding="utf-8"?>
<sst xmlns="http://schemas.openxmlformats.org/spreadsheetml/2006/main" count="48" uniqueCount="47">
  <si>
    <t>Taxonomy</t>
  </si>
  <si>
    <t>Entity</t>
  </si>
  <si>
    <t>StartDate</t>
  </si>
  <si>
    <t>EndDate/Instant</t>
  </si>
  <si>
    <t>Unit</t>
  </si>
  <si>
    <t>Table</t>
  </si>
  <si>
    <t>PF.51.01</t>
  </si>
  <si>
    <t>Label</t>
  </si>
  <si>
    <t/>
  </si>
  <si>
    <t>pf.51.01.24.01</t>
  </si>
  <si>
    <t>PF.51.01.24.01 Contributions, benefits paid and transfers</t>
  </si>
  <si>
    <t>Contributions</t>
  </si>
  <si>
    <t>Total gross contributions receivable</t>
  </si>
  <si>
    <t>R0010</t>
  </si>
  <si>
    <t>DB</t>
  </si>
  <si>
    <t>C0010</t>
  </si>
  <si>
    <t>DC</t>
  </si>
  <si>
    <t>C0020</t>
  </si>
  <si>
    <t>Total</t>
  </si>
  <si>
    <t>C0040</t>
  </si>
  <si>
    <t>Contributions by members</t>
  </si>
  <si>
    <t>R0020</t>
  </si>
  <si>
    <t>Contributions by the sponsor</t>
  </si>
  <si>
    <t>R0030</t>
  </si>
  <si>
    <t>Reinsurance contributions ceded</t>
  </si>
  <si>
    <t>R0040</t>
  </si>
  <si>
    <t>Total net contributions receivable</t>
  </si>
  <si>
    <t>R0050</t>
  </si>
  <si>
    <t>Benefit Payments</t>
  </si>
  <si>
    <t>Total gross benefits payable</t>
  </si>
  <si>
    <t>R0060</t>
  </si>
  <si>
    <t>of which for retirement</t>
  </si>
  <si>
    <t>R0070</t>
  </si>
  <si>
    <t>of which other benefit payments</t>
  </si>
  <si>
    <t>R0080</t>
  </si>
  <si>
    <t>Reinsurance benefits received</t>
  </si>
  <si>
    <t>R0090</t>
  </si>
  <si>
    <t>Total net benefits payable</t>
  </si>
  <si>
    <t>R0100</t>
  </si>
  <si>
    <t>Transfers</t>
  </si>
  <si>
    <t>transfers-in</t>
  </si>
  <si>
    <t>R0110</t>
  </si>
  <si>
    <t>transfers-out</t>
  </si>
  <si>
    <t>R0120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</si>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</sst>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yyyy\-mm\-dd;@"/>
    <numFmt numFmtId="166" formatCode="_-* #,##0_-;\-* #,##0_-;_-* &quot;-&quot;??_-;_-@_-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9" fontId="0" fillId="0" borderId="20" xfId="0" applyNumberFormat="1" applyBorder="1"/>
    <xf numFmtId="165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164" fontId="2" fillId="0" borderId="20" xfId="0" applyNumberFormat="1" applyFont="1" applyBorder="1" applyAlignment="1">
      <alignment horizontal="center" vertical="top"/>
    </xf>
    <xf numFmtId="166" fontId="2" fillId="0" borderId="20" xfId="1" applyNumberFormat="1" applyFont="1" applyBorder="1" applyAlignment="1">
      <alignment horizontal="center" vertical="top"/>
    </xf>
    <xf numFmtId="0" fontId="0" fillId="3" borderId="16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7" sqref="C17"/>
    </sheetView>
  </sheetViews>
  <sheetFormatPr defaultColWidth="9.109375" defaultRowHeight="14.4" x14ac:dyDescent="0.3"/>
  <cols>
    <col min="2" max="2" width="24" customWidth="1" collapsed="1"/>
    <col min="3" max="3" width="51.5546875" customWidth="1" collapsed="1"/>
  </cols>
  <sheetData>
    <row r="5" spans="2:3" x14ac:dyDescent="0.3">
      <c r="B5" s="2" t="s">
        <v>0</v>
      </c>
      <c r="C5" s="3" t="s">
        <v>44</v>
      </c>
    </row>
    <row r="6" spans="2:3" x14ac:dyDescent="0.3">
      <c r="B6" s="2" t="s">
        <v>1</v>
      </c>
      <c r="C6" s="7" t="s">
        <v>45</v>
      </c>
    </row>
    <row r="7" spans="2:3" x14ac:dyDescent="0.3">
      <c r="B7" s="2" t="s">
        <v>2</v>
      </c>
      <c r="C7" s="8">
        <v>44927</v>
      </c>
    </row>
    <row r="8" spans="2:3" x14ac:dyDescent="0.3">
      <c r="B8" s="2" t="s">
        <v>3</v>
      </c>
      <c r="C8" s="8">
        <v>45291</v>
      </c>
    </row>
    <row r="9" spans="2:3" x14ac:dyDescent="0.3">
      <c r="B9" s="2" t="s">
        <v>4</v>
      </c>
      <c r="C9" s="9" t="s">
        <v>46</v>
      </c>
    </row>
    <row r="10" spans="2:3" x14ac:dyDescent="0.3">
      <c r="B10" s="2" t="s">
        <v>5</v>
      </c>
      <c r="C10" s="3" t="s">
        <v>6</v>
      </c>
    </row>
    <row r="11" spans="2:3" x14ac:dyDescent="0.3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R18"/>
  <sheetViews>
    <sheetView tabSelected="1" zoomScaleNormal="100" workbookViewId="0">
      <selection activeCell="H13" sqref="H13"/>
    </sheetView>
  </sheetViews>
  <sheetFormatPr defaultColWidth="9.109375" defaultRowHeight="14.4" x14ac:dyDescent="0.3"/>
  <cols>
    <col min="1" max="1" width="19.44140625" customWidth="1" collapsed="1"/>
    <col min="2" max="2" width="7.109375" customWidth="1" collapsed="1"/>
    <col min="3" max="3" width="33.109375" customWidth="1" collapsed="1"/>
    <col min="4" max="4" width="10.109375" customWidth="1" collapsed="1"/>
    <col min="5" max="7" width="19" customWidth="1" collapsed="1"/>
    <col min="8" max="18" width="31.33203125" customWidth="1" collapsed="1"/>
  </cols>
  <sheetData>
    <row r="1" spans="1:7" ht="15.6" x14ac:dyDescent="0.3">
      <c r="A1" s="1" t="s">
        <v>9</v>
      </c>
    </row>
    <row r="2" spans="1:7" ht="15.6" x14ac:dyDescent="0.3">
      <c r="A2" s="1" t="s">
        <v>10</v>
      </c>
    </row>
    <row r="4" spans="1:7" ht="15.6" x14ac:dyDescent="0.3">
      <c r="A4" s="1" t="s">
        <v>8</v>
      </c>
    </row>
    <row r="5" spans="1:7" x14ac:dyDescent="0.3">
      <c r="E5" s="4" t="s">
        <v>14</v>
      </c>
      <c r="F5" s="4" t="s">
        <v>16</v>
      </c>
      <c r="G5" s="4" t="s">
        <v>18</v>
      </c>
    </row>
    <row r="6" spans="1:7" x14ac:dyDescent="0.3">
      <c r="E6" s="5" t="s">
        <v>15</v>
      </c>
      <c r="F6" s="5" t="s">
        <v>17</v>
      </c>
      <c r="G6" s="5" t="s">
        <v>19</v>
      </c>
    </row>
    <row r="7" spans="1:7" x14ac:dyDescent="0.3">
      <c r="A7" s="16" t="s">
        <v>11</v>
      </c>
      <c r="B7" s="21" t="s">
        <v>12</v>
      </c>
      <c r="C7" s="22"/>
      <c r="D7" s="5" t="s">
        <v>13</v>
      </c>
      <c r="E7" s="10">
        <v>0</v>
      </c>
      <c r="F7" s="11">
        <f>F8+F9</f>
        <v>16792191</v>
      </c>
      <c r="G7" s="11">
        <f>F7+E7</f>
        <v>16792191</v>
      </c>
    </row>
    <row r="8" spans="1:7" x14ac:dyDescent="0.3">
      <c r="A8" s="17"/>
      <c r="B8" s="16"/>
      <c r="C8" s="6" t="s">
        <v>20</v>
      </c>
      <c r="D8" s="5" t="s">
        <v>21</v>
      </c>
      <c r="E8" s="10">
        <v>0</v>
      </c>
      <c r="F8" s="11">
        <v>26863</v>
      </c>
      <c r="G8" s="11">
        <f t="shared" ref="G8:G18" si="0">F8+E8</f>
        <v>26863</v>
      </c>
    </row>
    <row r="9" spans="1:7" x14ac:dyDescent="0.3">
      <c r="A9" s="17"/>
      <c r="B9" s="20"/>
      <c r="C9" s="6" t="s">
        <v>22</v>
      </c>
      <c r="D9" s="5" t="s">
        <v>23</v>
      </c>
      <c r="E9" s="10">
        <v>0</v>
      </c>
      <c r="F9" s="11">
        <v>16765328</v>
      </c>
      <c r="G9" s="11">
        <f>F9+E9</f>
        <v>16765328</v>
      </c>
    </row>
    <row r="10" spans="1:7" x14ac:dyDescent="0.3">
      <c r="A10" s="17"/>
      <c r="B10" s="23" t="s">
        <v>24</v>
      </c>
      <c r="C10" s="24"/>
      <c r="D10" s="5" t="s">
        <v>25</v>
      </c>
      <c r="E10" s="10">
        <v>0</v>
      </c>
      <c r="F10" s="11">
        <v>0</v>
      </c>
      <c r="G10" s="11">
        <f t="shared" si="0"/>
        <v>0</v>
      </c>
    </row>
    <row r="11" spans="1:7" x14ac:dyDescent="0.3">
      <c r="A11" s="25" t="s">
        <v>26</v>
      </c>
      <c r="B11" s="26"/>
      <c r="C11" s="27"/>
      <c r="D11" s="5" t="s">
        <v>27</v>
      </c>
      <c r="E11" s="10">
        <v>0</v>
      </c>
      <c r="F11" s="11">
        <f>F7-F10</f>
        <v>16792191</v>
      </c>
      <c r="G11" s="11">
        <f t="shared" si="0"/>
        <v>16792191</v>
      </c>
    </row>
    <row r="12" spans="1:7" x14ac:dyDescent="0.3">
      <c r="A12" s="18" t="s">
        <v>28</v>
      </c>
      <c r="B12" s="28" t="s">
        <v>29</v>
      </c>
      <c r="C12" s="29"/>
      <c r="D12" s="5" t="s">
        <v>30</v>
      </c>
      <c r="E12" s="10">
        <v>0</v>
      </c>
      <c r="F12" s="11">
        <v>7822500</v>
      </c>
      <c r="G12" s="11">
        <f t="shared" si="0"/>
        <v>7822500</v>
      </c>
    </row>
    <row r="13" spans="1:7" x14ac:dyDescent="0.3">
      <c r="A13" s="17"/>
      <c r="B13" s="16"/>
      <c r="C13" s="6" t="s">
        <v>31</v>
      </c>
      <c r="D13" s="5" t="s">
        <v>32</v>
      </c>
      <c r="E13" s="10">
        <v>0</v>
      </c>
      <c r="F13" s="11">
        <v>7822500</v>
      </c>
      <c r="G13" s="11">
        <f t="shared" si="0"/>
        <v>7822500</v>
      </c>
    </row>
    <row r="14" spans="1:7" x14ac:dyDescent="0.3">
      <c r="A14" s="17"/>
      <c r="B14" s="20"/>
      <c r="C14" s="6" t="s">
        <v>33</v>
      </c>
      <c r="D14" s="5" t="s">
        <v>34</v>
      </c>
      <c r="E14" s="10">
        <v>0</v>
      </c>
      <c r="F14" s="11">
        <v>0</v>
      </c>
      <c r="G14" s="11">
        <f t="shared" si="0"/>
        <v>0</v>
      </c>
    </row>
    <row r="15" spans="1:7" x14ac:dyDescent="0.3">
      <c r="A15" s="17"/>
      <c r="B15" s="23" t="s">
        <v>35</v>
      </c>
      <c r="C15" s="24"/>
      <c r="D15" s="5" t="s">
        <v>36</v>
      </c>
      <c r="E15" s="10">
        <v>0</v>
      </c>
      <c r="F15" s="11">
        <v>0</v>
      </c>
      <c r="G15" s="11">
        <f t="shared" si="0"/>
        <v>0</v>
      </c>
    </row>
    <row r="16" spans="1:7" x14ac:dyDescent="0.3">
      <c r="A16" s="25" t="s">
        <v>37</v>
      </c>
      <c r="B16" s="26"/>
      <c r="C16" s="27"/>
      <c r="D16" s="5" t="s">
        <v>38</v>
      </c>
      <c r="E16" s="10">
        <v>0</v>
      </c>
      <c r="F16" s="11">
        <f>F13-F15</f>
        <v>7822500</v>
      </c>
      <c r="G16" s="11">
        <f t="shared" si="0"/>
        <v>7822500</v>
      </c>
    </row>
    <row r="17" spans="1:7" x14ac:dyDescent="0.3">
      <c r="A17" s="18" t="s">
        <v>39</v>
      </c>
      <c r="B17" s="12" t="s">
        <v>40</v>
      </c>
      <c r="C17" s="13"/>
      <c r="D17" s="5" t="s">
        <v>41</v>
      </c>
      <c r="E17" s="10">
        <v>0</v>
      </c>
      <c r="F17" s="11">
        <v>0</v>
      </c>
      <c r="G17" s="11">
        <f t="shared" si="0"/>
        <v>0</v>
      </c>
    </row>
    <row r="18" spans="1:7" x14ac:dyDescent="0.3">
      <c r="A18" s="19"/>
      <c r="B18" s="14" t="s">
        <v>42</v>
      </c>
      <c r="C18" s="15"/>
      <c r="D18" s="5" t="s">
        <v>43</v>
      </c>
      <c r="E18" s="10">
        <v>0</v>
      </c>
      <c r="F18" s="11">
        <v>3697899</v>
      </c>
      <c r="G18" s="11">
        <f t="shared" si="0"/>
        <v>3697899</v>
      </c>
    </row>
  </sheetData>
  <mergeCells count="13">
    <mergeCell ref="B17:C17"/>
    <mergeCell ref="B18:C18"/>
    <mergeCell ref="A7:A10"/>
    <mergeCell ref="A12:A15"/>
    <mergeCell ref="A17:A18"/>
    <mergeCell ref="B8:B9"/>
    <mergeCell ref="B7:C7"/>
    <mergeCell ref="B10:C10"/>
    <mergeCell ref="A11:C11"/>
    <mergeCell ref="B12:C12"/>
    <mergeCell ref="B15:C15"/>
    <mergeCell ref="A16:C16"/>
    <mergeCell ref="B13:B14"/>
  </mergeCell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PF.51.01.24.01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2018-09-10T14:58:48Z</dcterms:created>
  <dcterms:modified xsi:type="dcterms:W3CDTF">2024-07-26T12:03:04Z</dcterms:modified>
</cp:coreProperties>
</file>